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20" windowWidth="194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1" i="1"/>
  <c r="A191"/>
  <c r="L190"/>
  <c r="J190"/>
  <c r="I190"/>
  <c r="H190"/>
  <c r="G190"/>
  <c r="F190"/>
  <c r="B181"/>
  <c r="A181"/>
  <c r="L180"/>
  <c r="L191" s="1"/>
  <c r="J180"/>
  <c r="I180"/>
  <c r="H180"/>
  <c r="G180"/>
  <c r="F180"/>
  <c r="B172"/>
  <c r="A172"/>
  <c r="L171"/>
  <c r="J171"/>
  <c r="I171"/>
  <c r="H171"/>
  <c r="G171"/>
  <c r="F171"/>
  <c r="B162"/>
  <c r="A162"/>
  <c r="L161"/>
  <c r="L172" s="1"/>
  <c r="J161"/>
  <c r="I161"/>
  <c r="H161"/>
  <c r="G161"/>
  <c r="G172" s="1"/>
  <c r="F161"/>
  <c r="B155"/>
  <c r="A155"/>
  <c r="L154"/>
  <c r="J154"/>
  <c r="I154"/>
  <c r="H154"/>
  <c r="G154"/>
  <c r="F154"/>
  <c r="B145"/>
  <c r="A145"/>
  <c r="L144"/>
  <c r="L155" s="1"/>
  <c r="J144"/>
  <c r="I144"/>
  <c r="H144"/>
  <c r="G144"/>
  <c r="G155" s="1"/>
  <c r="F144"/>
  <c r="B137"/>
  <c r="A137"/>
  <c r="L136"/>
  <c r="J136"/>
  <c r="I136"/>
  <c r="H136"/>
  <c r="G136"/>
  <c r="F136"/>
  <c r="B127"/>
  <c r="A127"/>
  <c r="L126"/>
  <c r="L137" s="1"/>
  <c r="J126"/>
  <c r="I126"/>
  <c r="H126"/>
  <c r="G126"/>
  <c r="F126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L81" l="1"/>
  <c r="L192" s="1"/>
  <c r="G191"/>
  <c r="F191"/>
  <c r="I191"/>
  <c r="H191"/>
  <c r="J172"/>
  <c r="I172"/>
  <c r="F172"/>
  <c r="H172"/>
  <c r="J155"/>
  <c r="F155"/>
  <c r="J137"/>
  <c r="G137"/>
  <c r="F137"/>
  <c r="H119"/>
  <c r="F119"/>
  <c r="J119"/>
  <c r="I119"/>
  <c r="G119"/>
  <c r="J191"/>
  <c r="H155"/>
  <c r="I155"/>
  <c r="H137"/>
  <c r="I137"/>
  <c r="I100"/>
  <c r="H100"/>
  <c r="G100"/>
  <c r="F100"/>
  <c r="J100"/>
  <c r="I81"/>
  <c r="H81"/>
  <c r="G81"/>
  <c r="J81"/>
  <c r="F81"/>
  <c r="J62"/>
  <c r="I62"/>
  <c r="H62"/>
  <c r="F62"/>
  <c r="H43"/>
  <c r="J43"/>
  <c r="I43"/>
  <c r="G43"/>
  <c r="F43"/>
  <c r="I24"/>
  <c r="J24"/>
  <c r="H24"/>
  <c r="G24"/>
  <c r="F24"/>
  <c r="H192" l="1"/>
  <c r="G192"/>
  <c r="J192"/>
  <c r="I192"/>
  <c r="F192"/>
</calcChain>
</file>

<file path=xl/sharedStrings.xml><?xml version="1.0" encoding="utf-8"?>
<sst xmlns="http://schemas.openxmlformats.org/spreadsheetml/2006/main" count="263" uniqueCount="88">
  <si>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</si>
  <si>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</si>
  <si>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</si>
  <si>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</si>
  <si>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</si>
  <si>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</si>
  <si>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</si>
  <si>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</si>
  <si>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</si>
  <si>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</si>
  <si>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</si>
  <si>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</si>
  <si>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</si>
  <si>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</si>
  <si>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</si>
  <si>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</si>
  <si>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</si>
  <si>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</si>
  <si>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</si>
  <si>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</si>
  <si>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</si>
  <si>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</si>
  <si>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</si>
  <si>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</si>
  <si>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</si>
  <si>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</si>
  <si>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</si>
  <si>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</si>
  <si>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</si>
  <si>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</si>
  <si>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</si>
  <si>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</si>
  <si>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</si>
  <si>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</si>
  <si>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</si>
  <si>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</si>
  <si>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</si>
  <si>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</si>
  <si>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</si>
  <si>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"Б-Курьевская ООШ"</t>
  </si>
  <si>
    <t>директор</t>
  </si>
  <si>
    <t>Щукина</t>
  </si>
  <si>
    <t>компот из сухофруктов</t>
  </si>
  <si>
    <t>Тефтели с соусом</t>
  </si>
  <si>
    <t>Макароны отварные</t>
  </si>
  <si>
    <t>Сок фруктовый</t>
  </si>
  <si>
    <t>Хлеб пшеничный</t>
  </si>
  <si>
    <t>54-1г</t>
  </si>
  <si>
    <t>54-2з</t>
  </si>
  <si>
    <t>Картофельное пюре</t>
  </si>
  <si>
    <t>Хлеб ржаной</t>
  </si>
  <si>
    <t>54-4м</t>
  </si>
  <si>
    <t>54-11г</t>
  </si>
  <si>
    <t>54-6г</t>
  </si>
  <si>
    <t>54-2м</t>
  </si>
  <si>
    <t>54-3хн</t>
  </si>
  <si>
    <t>54-5м</t>
  </si>
  <si>
    <t>Огурец в нарезке</t>
  </si>
  <si>
    <t>яблоко</t>
  </si>
  <si>
    <t>54-1хн</t>
  </si>
  <si>
    <t>Рис отварной</t>
  </si>
  <si>
    <t>Греча отварная</t>
  </si>
  <si>
    <t>Банан</t>
  </si>
  <si>
    <t>54-3р</t>
  </si>
  <si>
    <t>Мандарин</t>
  </si>
  <si>
    <t>Чай сладкий</t>
  </si>
  <si>
    <t>54-23м</t>
  </si>
  <si>
    <t>Яблоко</t>
  </si>
  <si>
    <t>Кура запеченная с сыром</t>
  </si>
  <si>
    <t>Компот из свежих яблок</t>
  </si>
  <si>
    <t>54-21м</t>
  </si>
  <si>
    <t>54-32хн</t>
  </si>
  <si>
    <t>Жаркое по-домашнему</t>
  </si>
  <si>
    <t>помидор</t>
  </si>
  <si>
    <t>54-9м</t>
  </si>
  <si>
    <t>Котлета  из говядины с соусом</t>
  </si>
  <si>
    <t>овощи</t>
  </si>
  <si>
    <t>Котлета рыбная с соусом</t>
  </si>
  <si>
    <t>котлета куриная с соусом</t>
  </si>
  <si>
    <t xml:space="preserve">Котлета  домашняя с соусом </t>
  </si>
  <si>
    <t xml:space="preserve">Макароны отварные </t>
  </si>
  <si>
    <t>Котлета из курицы с соусом</t>
  </si>
  <si>
    <t>Гуляш из курицы</t>
  </si>
  <si>
    <t>Компот из сухофруктов</t>
  </si>
  <si>
    <t>Компот из яблок</t>
  </si>
  <si>
    <t xml:space="preserve">Хлеб пшеничный </t>
  </si>
  <si>
    <t xml:space="preserve">  </t>
  </si>
  <si>
    <t>Биточик куриный с сыром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</si>
</sst>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2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" xfId="1" applyBorder="1"/>
    <xf numFmtId="0" fontId="12" fillId="0" borderId="1" xfId="1" applyBorder="1"/>
    <xf numFmtId="0" fontId="12" fillId="0" borderId="4" xfId="1" applyBorder="1"/>
    <xf numFmtId="0" fontId="12" fillId="0" borderId="2" xfId="1" applyBorder="1"/>
    <xf numFmtId="0" fontId="12" fillId="0" borderId="1" xfId="1" applyBorder="1"/>
    <xf numFmtId="0" fontId="12" fillId="0" borderId="4" xfId="1" applyBorder="1"/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0" borderId="2" xfId="1" applyBorder="1"/>
    <xf numFmtId="0" fontId="12" fillId="0" borderId="1" xfId="1" applyBorder="1"/>
    <xf numFmtId="0" fontId="12" fillId="4" borderId="4" xfId="1" applyFill="1" applyBorder="1" applyAlignment="1" applyProtection="1">
      <alignment wrapText="1"/>
      <protection locked="0"/>
    </xf>
    <xf numFmtId="0" fontId="12" fillId="4" borderId="4" xfId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0" borderId="2" xfId="1" applyBorder="1"/>
    <xf numFmtId="0" fontId="12" fillId="0" borderId="1" xfId="1" applyBorder="1"/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0" borderId="2" xfId="1" applyBorder="1"/>
    <xf numFmtId="0" fontId="12" fillId="0" borderId="1" xfId="1" applyBorder="1"/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0" borderId="2" xfId="1" applyBorder="1"/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2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E120" sqref="E120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214" t="s">
        <v>39</v>
      </c>
      <c r="D1" s="215"/>
      <c r="E1" s="215"/>
      <c r="F1" s="11" t="s">
        <v>16</v>
      </c>
      <c r="G1" s="2" t="s">
        <v>17</v>
      </c>
      <c r="H1" s="216" t="s">
        <v>40</v>
      </c>
      <c r="I1" s="216"/>
      <c r="J1" s="216"/>
      <c r="K1" s="216"/>
    </row>
    <row r="2" spans="1:12" ht="18">
      <c r="A2" s="34" t="s">
        <v>6</v>
      </c>
      <c r="C2" s="2"/>
      <c r="G2" s="2" t="s">
        <v>18</v>
      </c>
      <c r="H2" s="216" t="s">
        <v>41</v>
      </c>
      <c r="I2" s="216"/>
      <c r="J2" s="216"/>
      <c r="K2" s="21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29</v>
      </c>
      <c r="I3" s="44">
        <v>8</v>
      </c>
      <c r="J3" s="45">
        <v>2025</v>
      </c>
      <c r="K3" s="46"/>
    </row>
    <row r="4" spans="1:12">
      <c r="C4" s="2"/>
      <c r="D4" s="4"/>
      <c r="H4" s="43" t="s">
        <v>36</v>
      </c>
      <c r="I4" s="43" t="s">
        <v>37</v>
      </c>
      <c r="J4" s="43" t="s">
        <v>38</v>
      </c>
    </row>
    <row r="5" spans="1:12" ht="32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5">
      <c r="A6" s="19">
        <v>1</v>
      </c>
      <c r="B6" s="20">
        <v>1</v>
      </c>
      <c r="C6" s="21" t="s">
        <v>20</v>
      </c>
      <c r="D6" s="48" t="s">
        <v>21</v>
      </c>
      <c r="E6" s="70" t="s">
        <v>43</v>
      </c>
      <c r="F6" s="72">
        <v>150</v>
      </c>
      <c r="G6" s="74">
        <v>11.75</v>
      </c>
      <c r="H6" s="74">
        <v>12.91</v>
      </c>
      <c r="I6" s="75">
        <v>14.9</v>
      </c>
      <c r="J6" s="78">
        <v>223</v>
      </c>
      <c r="K6" s="81">
        <v>618</v>
      </c>
      <c r="L6" s="82">
        <v>54.44</v>
      </c>
    </row>
    <row r="7" spans="1:12" ht="14.5">
      <c r="A7" s="22"/>
      <c r="B7" s="14"/>
      <c r="C7" s="10"/>
      <c r="D7" s="47" t="s">
        <v>29</v>
      </c>
      <c r="E7" s="71" t="s">
        <v>80</v>
      </c>
      <c r="F7" s="73">
        <v>150</v>
      </c>
      <c r="G7" s="76">
        <v>2</v>
      </c>
      <c r="H7" s="76">
        <v>0</v>
      </c>
      <c r="I7" s="77">
        <v>15</v>
      </c>
      <c r="J7" s="79">
        <v>84.8</v>
      </c>
      <c r="K7" s="80" t="s">
        <v>47</v>
      </c>
      <c r="L7" s="83">
        <v>3.21</v>
      </c>
    </row>
    <row r="8" spans="1:12" ht="14.5">
      <c r="A8" s="22"/>
      <c r="B8" s="14"/>
      <c r="C8" s="10"/>
      <c r="D8" s="47" t="s">
        <v>22</v>
      </c>
      <c r="E8" s="71" t="s">
        <v>45</v>
      </c>
      <c r="F8" s="73">
        <v>200</v>
      </c>
      <c r="G8" s="76">
        <v>5</v>
      </c>
      <c r="H8" s="76">
        <v>5</v>
      </c>
      <c r="I8" s="77">
        <v>33</v>
      </c>
      <c r="J8" s="79">
        <v>197</v>
      </c>
      <c r="K8" s="80"/>
      <c r="L8" s="83">
        <v>17</v>
      </c>
    </row>
    <row r="9" spans="1:12" ht="14.5">
      <c r="A9" s="22"/>
      <c r="B9" s="14"/>
      <c r="C9" s="10"/>
      <c r="D9" s="47" t="s">
        <v>23</v>
      </c>
      <c r="E9" s="71" t="s">
        <v>46</v>
      </c>
      <c r="F9" s="73">
        <v>30</v>
      </c>
      <c r="G9" s="76">
        <v>2</v>
      </c>
      <c r="H9" s="76">
        <v>0</v>
      </c>
      <c r="I9" s="77">
        <v>20</v>
      </c>
      <c r="J9" s="79">
        <v>60</v>
      </c>
      <c r="K9" s="80"/>
      <c r="L9" s="83">
        <v>5</v>
      </c>
    </row>
    <row r="10" spans="1:12" ht="14.5">
      <c r="A10" s="22"/>
      <c r="B10" s="14"/>
      <c r="C10" s="10"/>
      <c r="D10" s="49" t="s">
        <v>24</v>
      </c>
      <c r="E10" s="71" t="s">
        <v>57</v>
      </c>
      <c r="F10" s="73">
        <v>100</v>
      </c>
      <c r="G10" s="76">
        <v>0.5</v>
      </c>
      <c r="H10" s="76">
        <v>0.1</v>
      </c>
      <c r="I10" s="77">
        <v>1.5</v>
      </c>
      <c r="J10" s="79">
        <v>8.5</v>
      </c>
      <c r="K10" s="80" t="s">
        <v>48</v>
      </c>
      <c r="L10" s="83">
        <v>10.35</v>
      </c>
    </row>
    <row r="11" spans="1:12" ht="14.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5">
      <c r="A13" s="23"/>
      <c r="B13" s="16"/>
      <c r="C13" s="7"/>
      <c r="D13" s="17" t="s">
        <v>33</v>
      </c>
      <c r="E13" s="8"/>
      <c r="F13" s="18">
        <f>SUM(F6:F12)</f>
        <v>630</v>
      </c>
      <c r="G13" s="18">
        <f t="shared" ref="G13:J13" si="0">SUM(G6:G12)</f>
        <v>21.25</v>
      </c>
      <c r="H13" s="18">
        <f t="shared" si="0"/>
        <v>18.010000000000002</v>
      </c>
      <c r="I13" s="18">
        <f t="shared" si="0"/>
        <v>84.4</v>
      </c>
      <c r="J13" s="18">
        <f t="shared" si="0"/>
        <v>573.29999999999995</v>
      </c>
      <c r="K13" s="24"/>
      <c r="L13" s="18">
        <f t="shared" ref="L13" si="1">SUM(L6:L12)</f>
        <v>90</v>
      </c>
    </row>
    <row r="14" spans="1:12" ht="14.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4.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4.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4.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4.5">
      <c r="A18" s="22"/>
      <c r="B18" s="14"/>
      <c r="C18" s="10"/>
      <c r="D18" s="6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4.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4.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4.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4.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thickBot="1">
      <c r="A24" s="28">
        <f>A6</f>
        <v>1</v>
      </c>
      <c r="B24" s="29">
        <f>B6</f>
        <v>1</v>
      </c>
      <c r="C24" s="211" t="s">
        <v>4</v>
      </c>
      <c r="D24" s="212"/>
      <c r="E24" s="30"/>
      <c r="F24" s="31">
        <f>F13+F23</f>
        <v>630</v>
      </c>
      <c r="G24" s="31">
        <f t="shared" ref="G24:J24" si="4">G13+G23</f>
        <v>21.25</v>
      </c>
      <c r="H24" s="31">
        <f t="shared" si="4"/>
        <v>18.010000000000002</v>
      </c>
      <c r="I24" s="31">
        <f t="shared" si="4"/>
        <v>84.4</v>
      </c>
      <c r="J24" s="31">
        <f t="shared" si="4"/>
        <v>573.29999999999995</v>
      </c>
      <c r="K24" s="31"/>
      <c r="L24" s="31">
        <f t="shared" ref="L24" si="5">L13+L23</f>
        <v>90</v>
      </c>
    </row>
    <row r="25" spans="1:12" ht="14.5">
      <c r="A25" s="13">
        <v>1</v>
      </c>
      <c r="B25" s="14">
        <v>2</v>
      </c>
      <c r="C25" s="21" t="s">
        <v>20</v>
      </c>
      <c r="D25" s="87" t="s">
        <v>21</v>
      </c>
      <c r="E25" s="84" t="s">
        <v>75</v>
      </c>
      <c r="F25" s="88">
        <v>150</v>
      </c>
      <c r="G25" s="92">
        <v>16.440000000000001</v>
      </c>
      <c r="H25" s="92">
        <v>15.72</v>
      </c>
      <c r="I25" s="93">
        <v>14.88</v>
      </c>
      <c r="J25" s="96">
        <v>265.56</v>
      </c>
      <c r="K25" s="99" t="s">
        <v>51</v>
      </c>
      <c r="L25" s="90">
        <v>46.47</v>
      </c>
    </row>
    <row r="26" spans="1:12" ht="14.5">
      <c r="A26" s="13"/>
      <c r="B26" s="14"/>
      <c r="C26" s="10"/>
      <c r="D26" s="86" t="s">
        <v>22</v>
      </c>
      <c r="E26" s="85" t="s">
        <v>42</v>
      </c>
      <c r="F26" s="89">
        <v>200</v>
      </c>
      <c r="G26" s="94">
        <v>0.4</v>
      </c>
      <c r="H26" s="94">
        <v>0.1</v>
      </c>
      <c r="I26" s="95">
        <v>18.399999999999999</v>
      </c>
      <c r="J26" s="97">
        <v>75.8</v>
      </c>
      <c r="K26" s="98" t="s">
        <v>59</v>
      </c>
      <c r="L26" s="91">
        <v>5.86</v>
      </c>
    </row>
    <row r="27" spans="1:12" ht="14.5">
      <c r="A27" s="13"/>
      <c r="B27" s="14"/>
      <c r="C27" s="10"/>
      <c r="D27" s="86" t="s">
        <v>23</v>
      </c>
      <c r="E27" s="85" t="s">
        <v>50</v>
      </c>
      <c r="F27" s="89">
        <v>30</v>
      </c>
      <c r="G27" s="94">
        <v>1.98</v>
      </c>
      <c r="H27" s="94">
        <v>0.33</v>
      </c>
      <c r="I27" s="95">
        <v>12.3</v>
      </c>
      <c r="J27" s="97">
        <v>60</v>
      </c>
      <c r="K27" s="98"/>
      <c r="L27" s="91">
        <v>5</v>
      </c>
    </row>
    <row r="28" spans="1:12" ht="14.5">
      <c r="A28" s="13"/>
      <c r="B28" s="14"/>
      <c r="C28" s="10"/>
      <c r="D28" s="86" t="s">
        <v>29</v>
      </c>
      <c r="E28" s="85" t="s">
        <v>49</v>
      </c>
      <c r="F28" s="89">
        <v>150</v>
      </c>
      <c r="G28" s="94">
        <v>3.2</v>
      </c>
      <c r="H28" s="94">
        <v>5.2</v>
      </c>
      <c r="I28" s="95">
        <v>19.8</v>
      </c>
      <c r="J28" s="97">
        <v>139.4</v>
      </c>
      <c r="K28" s="98" t="s">
        <v>52</v>
      </c>
      <c r="L28" s="91">
        <v>15.67</v>
      </c>
    </row>
    <row r="29" spans="1:12" ht="14.5">
      <c r="A29" s="13"/>
      <c r="B29" s="14"/>
      <c r="C29" s="10"/>
      <c r="D29" s="86" t="s">
        <v>24</v>
      </c>
      <c r="E29" s="85" t="s">
        <v>58</v>
      </c>
      <c r="F29" s="89">
        <v>170</v>
      </c>
      <c r="G29" s="94">
        <v>0.4</v>
      </c>
      <c r="H29" s="94">
        <v>0.4</v>
      </c>
      <c r="I29" s="95">
        <v>19.8</v>
      </c>
      <c r="J29" s="97">
        <v>47</v>
      </c>
      <c r="K29" s="98"/>
      <c r="L29" s="91">
        <v>17</v>
      </c>
    </row>
    <row r="30" spans="1:12" ht="14.5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4.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4.5">
      <c r="A32" s="15"/>
      <c r="B32" s="16"/>
      <c r="C32" s="7"/>
      <c r="D32" s="17" t="s">
        <v>33</v>
      </c>
      <c r="E32" s="8"/>
      <c r="F32" s="18">
        <f>SUM(F25:F31)</f>
        <v>700</v>
      </c>
      <c r="G32" s="18">
        <f t="shared" ref="G32" si="6">SUM(G25:G31)</f>
        <v>22.419999999999998</v>
      </c>
      <c r="H32" s="18">
        <f t="shared" ref="H32" si="7">SUM(H25:H31)</f>
        <v>21.749999999999996</v>
      </c>
      <c r="I32" s="18">
        <f t="shared" ref="I32" si="8">SUM(I25:I31)</f>
        <v>85.179999999999993</v>
      </c>
      <c r="J32" s="18">
        <f t="shared" ref="J32:L32" si="9">SUM(J25:J31)</f>
        <v>587.76</v>
      </c>
      <c r="K32" s="24"/>
      <c r="L32" s="18">
        <f t="shared" si="9"/>
        <v>90</v>
      </c>
    </row>
    <row r="33" spans="1:12" ht="14.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4.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4.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4.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4.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4.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4.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4.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211" t="s">
        <v>4</v>
      </c>
      <c r="D43" s="212"/>
      <c r="E43" s="30"/>
      <c r="F43" s="31">
        <f>F32+F42</f>
        <v>700</v>
      </c>
      <c r="G43" s="31">
        <f t="shared" ref="G43" si="14">G32+G42</f>
        <v>22.419999999999998</v>
      </c>
      <c r="H43" s="31">
        <f t="shared" ref="H43" si="15">H32+H42</f>
        <v>21.749999999999996</v>
      </c>
      <c r="I43" s="31">
        <f t="shared" ref="I43" si="16">I32+I42</f>
        <v>85.179999999999993</v>
      </c>
      <c r="J43" s="31">
        <f t="shared" ref="J43:L43" si="17">J32+J42</f>
        <v>587.76</v>
      </c>
      <c r="K43" s="31"/>
      <c r="L43" s="31">
        <f t="shared" si="17"/>
        <v>90</v>
      </c>
    </row>
    <row r="44" spans="1:12" ht="14.5">
      <c r="A44" s="19">
        <v>1</v>
      </c>
      <c r="B44" s="20">
        <v>3</v>
      </c>
      <c r="C44" s="21" t="s">
        <v>20</v>
      </c>
      <c r="D44" s="51" t="s">
        <v>21</v>
      </c>
      <c r="E44" s="197" t="s">
        <v>81</v>
      </c>
      <c r="F44" s="101">
        <v>150</v>
      </c>
      <c r="G44" s="103">
        <v>14.4</v>
      </c>
      <c r="H44" s="103">
        <v>3.2</v>
      </c>
      <c r="I44" s="104">
        <v>10.1</v>
      </c>
      <c r="J44" s="107">
        <v>126.4</v>
      </c>
      <c r="K44" s="110" t="s">
        <v>56</v>
      </c>
      <c r="L44" s="111">
        <v>53.05</v>
      </c>
    </row>
    <row r="45" spans="1:12" ht="14.5">
      <c r="A45" s="22"/>
      <c r="B45" s="14"/>
      <c r="C45" s="10"/>
      <c r="D45" s="50" t="s">
        <v>22</v>
      </c>
      <c r="E45" s="100" t="s">
        <v>45</v>
      </c>
      <c r="F45" s="102">
        <v>200</v>
      </c>
      <c r="G45" s="105">
        <v>0</v>
      </c>
      <c r="H45" s="105">
        <v>0</v>
      </c>
      <c r="I45" s="106">
        <v>20</v>
      </c>
      <c r="J45" s="108">
        <v>84.8</v>
      </c>
      <c r="K45" s="109"/>
      <c r="L45" s="112">
        <v>17</v>
      </c>
    </row>
    <row r="46" spans="1:12" ht="14.5">
      <c r="A46" s="22"/>
      <c r="B46" s="14"/>
      <c r="C46" s="10"/>
      <c r="D46" s="50" t="s">
        <v>23</v>
      </c>
      <c r="E46" s="100" t="s">
        <v>50</v>
      </c>
      <c r="F46" s="102">
        <v>30</v>
      </c>
      <c r="G46" s="105">
        <v>1.98</v>
      </c>
      <c r="H46" s="105">
        <v>0.33</v>
      </c>
      <c r="I46" s="106">
        <v>12.3</v>
      </c>
      <c r="J46" s="108">
        <v>60</v>
      </c>
      <c r="K46" s="109"/>
      <c r="L46" s="112">
        <v>5</v>
      </c>
    </row>
    <row r="47" spans="1:12" ht="14.5">
      <c r="A47" s="22"/>
      <c r="B47" s="14"/>
      <c r="C47" s="10"/>
      <c r="D47" s="50" t="s">
        <v>29</v>
      </c>
      <c r="E47" s="100" t="s">
        <v>60</v>
      </c>
      <c r="F47" s="102">
        <v>150</v>
      </c>
      <c r="G47" s="105">
        <v>3.7</v>
      </c>
      <c r="H47" s="105">
        <v>4.8</v>
      </c>
      <c r="I47" s="106">
        <v>36.5</v>
      </c>
      <c r="J47" s="108">
        <v>203.5</v>
      </c>
      <c r="K47" s="109" t="s">
        <v>53</v>
      </c>
      <c r="L47" s="112">
        <v>4.5999999999999996</v>
      </c>
    </row>
    <row r="48" spans="1:12" ht="14.5">
      <c r="A48" s="22"/>
      <c r="B48" s="14"/>
      <c r="C48" s="10"/>
      <c r="D48" s="52" t="s">
        <v>76</v>
      </c>
      <c r="E48" s="100" t="s">
        <v>57</v>
      </c>
      <c r="F48" s="102">
        <v>100</v>
      </c>
      <c r="G48" s="105">
        <v>0.5</v>
      </c>
      <c r="H48" s="105">
        <v>0.1</v>
      </c>
      <c r="I48" s="106">
        <v>1.5</v>
      </c>
      <c r="J48" s="108">
        <v>8.5</v>
      </c>
      <c r="K48" s="109"/>
      <c r="L48" s="112">
        <v>10.35</v>
      </c>
    </row>
    <row r="49" spans="1:12" ht="14.5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4.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4.5">
      <c r="A51" s="23"/>
      <c r="B51" s="16"/>
      <c r="C51" s="7"/>
      <c r="D51" s="17" t="s">
        <v>33</v>
      </c>
      <c r="E51" s="8"/>
      <c r="F51" s="18">
        <f>SUM(F44:F50)</f>
        <v>630</v>
      </c>
      <c r="G51" s="18">
        <f t="shared" ref="G51" si="18">SUM(G44:G50)</f>
        <v>20.58</v>
      </c>
      <c r="H51" s="18">
        <f t="shared" ref="H51" si="19">SUM(H44:H50)</f>
        <v>8.43</v>
      </c>
      <c r="I51" s="18">
        <f t="shared" ref="I51" si="20">SUM(I44:I50)</f>
        <v>80.400000000000006</v>
      </c>
      <c r="J51" s="18">
        <f t="shared" ref="J51:L51" si="21">SUM(J44:J50)</f>
        <v>483.2</v>
      </c>
      <c r="K51" s="24"/>
      <c r="L51" s="18">
        <f t="shared" si="21"/>
        <v>89.999999999999986</v>
      </c>
    </row>
    <row r="52" spans="1:12" ht="14.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4.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4.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4.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4.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4.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4.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4.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4.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211" t="s">
        <v>4</v>
      </c>
      <c r="D62" s="212"/>
      <c r="E62" s="30"/>
      <c r="F62" s="31">
        <f>F51+F61</f>
        <v>630</v>
      </c>
      <c r="G62" s="31">
        <f t="shared" ref="G62" si="26">G51+G61</f>
        <v>20.58</v>
      </c>
      <c r="H62" s="31">
        <f t="shared" ref="H62" si="27">H51+H61</f>
        <v>8.43</v>
      </c>
      <c r="I62" s="31">
        <f t="shared" ref="I62" si="28">I51+I61</f>
        <v>80.400000000000006</v>
      </c>
      <c r="J62" s="31">
        <f t="shared" ref="J62:L62" si="29">J51+J61</f>
        <v>483.2</v>
      </c>
      <c r="K62" s="31"/>
      <c r="L62" s="31">
        <f t="shared" si="29"/>
        <v>89.999999999999986</v>
      </c>
    </row>
    <row r="63" spans="1:12" ht="14.5">
      <c r="A63" s="19">
        <v>1</v>
      </c>
      <c r="B63" s="20">
        <v>4</v>
      </c>
      <c r="C63" s="21" t="s">
        <v>20</v>
      </c>
      <c r="D63" s="114" t="s">
        <v>21</v>
      </c>
      <c r="E63" s="197" t="s">
        <v>82</v>
      </c>
      <c r="F63" s="116">
        <v>150</v>
      </c>
      <c r="G63" s="118">
        <v>13.5</v>
      </c>
      <c r="H63" s="118">
        <v>13.1</v>
      </c>
      <c r="I63" s="119">
        <v>3.2</v>
      </c>
      <c r="J63" s="122">
        <v>185.6</v>
      </c>
      <c r="K63" s="125" t="s">
        <v>54</v>
      </c>
      <c r="L63" s="126">
        <v>73.319999999999993</v>
      </c>
    </row>
    <row r="64" spans="1:12" ht="14.5">
      <c r="A64" s="22"/>
      <c r="B64" s="14"/>
      <c r="C64" s="10"/>
      <c r="D64" s="113" t="s">
        <v>22</v>
      </c>
      <c r="E64" s="198" t="s">
        <v>83</v>
      </c>
      <c r="F64" s="117">
        <v>200</v>
      </c>
      <c r="G64" s="120">
        <v>0.5</v>
      </c>
      <c r="H64" s="120">
        <v>0.2</v>
      </c>
      <c r="I64" s="121">
        <v>19.5</v>
      </c>
      <c r="J64" s="123">
        <v>81.3</v>
      </c>
      <c r="K64" s="124" t="s">
        <v>55</v>
      </c>
      <c r="L64" s="127">
        <v>5.86</v>
      </c>
    </row>
    <row r="65" spans="1:12" ht="14.5">
      <c r="A65" s="22"/>
      <c r="B65" s="14"/>
      <c r="C65" s="10"/>
      <c r="D65" s="113" t="s">
        <v>23</v>
      </c>
      <c r="E65" s="198" t="s">
        <v>46</v>
      </c>
      <c r="F65" s="117">
        <v>30</v>
      </c>
      <c r="G65" s="120">
        <v>2.1</v>
      </c>
      <c r="H65" s="120">
        <v>0.3</v>
      </c>
      <c r="I65" s="121">
        <v>14.7</v>
      </c>
      <c r="J65" s="123">
        <v>70.5</v>
      </c>
      <c r="K65" s="124"/>
      <c r="L65" s="127">
        <v>5</v>
      </c>
    </row>
    <row r="66" spans="1:12" ht="14.5">
      <c r="A66" s="22"/>
      <c r="B66" s="14"/>
      <c r="C66" s="10"/>
      <c r="D66" s="113" t="s">
        <v>29</v>
      </c>
      <c r="E66" s="115" t="s">
        <v>61</v>
      </c>
      <c r="F66" s="117">
        <v>150</v>
      </c>
      <c r="G66" s="120">
        <v>8.3000000000000007</v>
      </c>
      <c r="H66" s="120">
        <v>6.3</v>
      </c>
      <c r="I66" s="121">
        <v>36</v>
      </c>
      <c r="J66" s="123">
        <v>233.7</v>
      </c>
      <c r="K66" s="124">
        <v>302</v>
      </c>
      <c r="L66" s="127">
        <v>5.82</v>
      </c>
    </row>
    <row r="67" spans="1:12" ht="14.5">
      <c r="A67" s="22"/>
      <c r="B67" s="14"/>
      <c r="C67" s="10"/>
      <c r="D67" s="6"/>
      <c r="E67" s="38"/>
      <c r="F67" s="53"/>
      <c r="G67" s="39"/>
      <c r="H67" s="39"/>
      <c r="I67" s="39"/>
      <c r="J67" s="39"/>
      <c r="K67" s="40"/>
      <c r="L67" s="39"/>
    </row>
    <row r="68" spans="1:12" ht="14.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4.5">
      <c r="A70" s="23"/>
      <c r="B70" s="16"/>
      <c r="C70" s="7"/>
      <c r="D70" s="17" t="s">
        <v>33</v>
      </c>
      <c r="E70" s="8"/>
      <c r="F70" s="18">
        <f>SUM(F63:F69)</f>
        <v>530</v>
      </c>
      <c r="G70" s="18">
        <f t="shared" ref="G70" si="30">SUM(G63:G69)</f>
        <v>24.400000000000002</v>
      </c>
      <c r="H70" s="18">
        <f t="shared" ref="H70" si="31">SUM(H63:H69)</f>
        <v>19.899999999999999</v>
      </c>
      <c r="I70" s="18">
        <f t="shared" ref="I70" si="32">SUM(I63:I69)</f>
        <v>73.400000000000006</v>
      </c>
      <c r="J70" s="18">
        <f t="shared" ref="J70:L70" si="33">SUM(J63:J69)</f>
        <v>571.09999999999991</v>
      </c>
      <c r="K70" s="24"/>
      <c r="L70" s="18">
        <f t="shared" si="33"/>
        <v>90</v>
      </c>
    </row>
    <row r="71" spans="1:12" ht="14.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4.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4.5">
      <c r="A73" s="22"/>
      <c r="B73" s="14"/>
      <c r="C73" s="10"/>
      <c r="D73" s="6" t="s">
        <v>28</v>
      </c>
      <c r="E73" s="38" t="s">
        <v>86</v>
      </c>
      <c r="F73" s="39"/>
      <c r="G73" s="39"/>
      <c r="H73" s="39"/>
      <c r="I73" s="39"/>
      <c r="J73" s="39"/>
      <c r="K73" s="40"/>
      <c r="L73" s="39"/>
    </row>
    <row r="74" spans="1:12" ht="14.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4.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4.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4.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4.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4.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211" t="s">
        <v>4</v>
      </c>
      <c r="D81" s="212"/>
      <c r="E81" s="30"/>
      <c r="F81" s="31">
        <f>F70+F80</f>
        <v>530</v>
      </c>
      <c r="G81" s="31">
        <f t="shared" ref="G81" si="38">G70+G80</f>
        <v>24.400000000000002</v>
      </c>
      <c r="H81" s="31">
        <f t="shared" ref="H81" si="39">H70+H80</f>
        <v>19.899999999999999</v>
      </c>
      <c r="I81" s="31">
        <f t="shared" ref="I81" si="40">I70+I80</f>
        <v>73.400000000000006</v>
      </c>
      <c r="J81" s="31">
        <f t="shared" ref="J81:L81" si="41">J70+J80</f>
        <v>571.09999999999991</v>
      </c>
      <c r="K81" s="31"/>
      <c r="L81" s="31">
        <f t="shared" si="41"/>
        <v>90</v>
      </c>
    </row>
    <row r="82" spans="1:12" ht="14.5">
      <c r="A82" s="19">
        <v>1</v>
      </c>
      <c r="B82" s="20">
        <v>5</v>
      </c>
      <c r="C82" s="21" t="s">
        <v>20</v>
      </c>
      <c r="D82" s="55" t="s">
        <v>21</v>
      </c>
      <c r="E82" s="128" t="s">
        <v>77</v>
      </c>
      <c r="F82" s="130">
        <v>150</v>
      </c>
      <c r="G82" s="132">
        <v>14.2</v>
      </c>
      <c r="H82" s="132">
        <v>2.6</v>
      </c>
      <c r="I82" s="133">
        <v>8.6</v>
      </c>
      <c r="J82" s="136">
        <v>164.2</v>
      </c>
      <c r="K82" s="139" t="s">
        <v>63</v>
      </c>
      <c r="L82" s="140">
        <v>51.74</v>
      </c>
    </row>
    <row r="83" spans="1:12" ht="14.5">
      <c r="A83" s="22"/>
      <c r="B83" s="14"/>
      <c r="C83" s="10"/>
      <c r="D83" s="54" t="s">
        <v>22</v>
      </c>
      <c r="E83" s="198" t="s">
        <v>84</v>
      </c>
      <c r="F83" s="131">
        <v>200</v>
      </c>
      <c r="G83" s="134">
        <v>0.6</v>
      </c>
      <c r="H83" s="134">
        <v>0.2</v>
      </c>
      <c r="I83" s="135">
        <v>15.2</v>
      </c>
      <c r="J83" s="137">
        <v>65.3</v>
      </c>
      <c r="K83" s="209" t="s">
        <v>71</v>
      </c>
      <c r="L83" s="141">
        <v>8.66</v>
      </c>
    </row>
    <row r="84" spans="1:12" ht="14.5">
      <c r="A84" s="22"/>
      <c r="B84" s="14"/>
      <c r="C84" s="10"/>
      <c r="D84" s="54" t="s">
        <v>23</v>
      </c>
      <c r="E84" s="129" t="s">
        <v>46</v>
      </c>
      <c r="F84" s="131">
        <v>30</v>
      </c>
      <c r="G84" s="134">
        <v>2.1</v>
      </c>
      <c r="H84" s="134">
        <v>0.3</v>
      </c>
      <c r="I84" s="135">
        <v>14.7</v>
      </c>
      <c r="J84" s="137">
        <v>70.5</v>
      </c>
      <c r="K84" s="138"/>
      <c r="L84" s="141">
        <v>5</v>
      </c>
    </row>
    <row r="85" spans="1:12" ht="14.5">
      <c r="A85" s="22"/>
      <c r="B85" s="14"/>
      <c r="C85" s="10"/>
      <c r="D85" s="54" t="s">
        <v>29</v>
      </c>
      <c r="E85" s="198" t="s">
        <v>60</v>
      </c>
      <c r="F85" s="131">
        <v>150</v>
      </c>
      <c r="G85" s="206">
        <v>3.7</v>
      </c>
      <c r="H85" s="206">
        <v>4.8</v>
      </c>
      <c r="I85" s="204">
        <v>36.5</v>
      </c>
      <c r="J85" s="206">
        <v>203.5</v>
      </c>
      <c r="K85" s="209" t="s">
        <v>53</v>
      </c>
      <c r="L85" s="141">
        <v>4.5999999999999996</v>
      </c>
    </row>
    <row r="86" spans="1:12" ht="14.5">
      <c r="A86" s="22"/>
      <c r="B86" s="14"/>
      <c r="C86" s="10"/>
      <c r="D86" s="54" t="s">
        <v>24</v>
      </c>
      <c r="E86" s="129" t="s">
        <v>62</v>
      </c>
      <c r="F86" s="131">
        <v>200</v>
      </c>
      <c r="G86" s="134">
        <v>0.4</v>
      </c>
      <c r="H86" s="134">
        <v>0.4</v>
      </c>
      <c r="I86" s="135">
        <v>19.8</v>
      </c>
      <c r="J86" s="137">
        <v>47</v>
      </c>
      <c r="K86" s="138"/>
      <c r="L86" s="141">
        <v>20</v>
      </c>
    </row>
    <row r="87" spans="1:12" ht="14.5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4.5">
      <c r="A89" s="23"/>
      <c r="B89" s="16"/>
      <c r="C89" s="7"/>
      <c r="D89" s="17" t="s">
        <v>33</v>
      </c>
      <c r="E89" s="8"/>
      <c r="F89" s="18">
        <f>SUM(F82:F88)</f>
        <v>730</v>
      </c>
      <c r="G89" s="18">
        <f t="shared" ref="G89" si="42">SUM(G82:G88)</f>
        <v>20.999999999999996</v>
      </c>
      <c r="H89" s="18"/>
      <c r="I89" s="18">
        <f t="shared" ref="I89" si="43">SUM(I82:I88)</f>
        <v>94.8</v>
      </c>
      <c r="J89" s="18">
        <f t="shared" ref="J89:L89" si="44">SUM(J82:J88)</f>
        <v>550.5</v>
      </c>
      <c r="K89" s="24"/>
      <c r="L89" s="18">
        <f t="shared" si="44"/>
        <v>90</v>
      </c>
    </row>
    <row r="90" spans="1:12" ht="14.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4.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4.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4.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4.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4.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4.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4.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4.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5">SUM(G90:G98)</f>
        <v>0</v>
      </c>
      <c r="H99" s="18">
        <f t="shared" ref="H99" si="46">SUM(H90:H98)</f>
        <v>0</v>
      </c>
      <c r="I99" s="18">
        <f t="shared" ref="I99" si="47">SUM(I90:I98)</f>
        <v>0</v>
      </c>
      <c r="J99" s="18">
        <f t="shared" ref="J99:L99" si="48">SUM(J90:J98)</f>
        <v>0</v>
      </c>
      <c r="K99" s="24"/>
      <c r="L99" s="18">
        <f t="shared" si="4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211" t="s">
        <v>4</v>
      </c>
      <c r="D100" s="212"/>
      <c r="E100" s="30"/>
      <c r="F100" s="31">
        <f>F89+F99</f>
        <v>730</v>
      </c>
      <c r="G100" s="31">
        <f t="shared" ref="G100" si="49">G89+G99</f>
        <v>20.999999999999996</v>
      </c>
      <c r="H100" s="31">
        <f t="shared" ref="H100" si="50">H89+H99</f>
        <v>0</v>
      </c>
      <c r="I100" s="31">
        <f t="shared" ref="I100" si="51">I89+I99</f>
        <v>94.8</v>
      </c>
      <c r="J100" s="31">
        <f t="shared" ref="J100:L100" si="52">J89+J99</f>
        <v>550.5</v>
      </c>
      <c r="K100" s="31"/>
      <c r="L100" s="31">
        <f t="shared" si="52"/>
        <v>90</v>
      </c>
    </row>
    <row r="101" spans="1:12" ht="14.5">
      <c r="A101" s="19">
        <v>2</v>
      </c>
      <c r="B101" s="20">
        <v>1</v>
      </c>
      <c r="C101" s="21" t="s">
        <v>20</v>
      </c>
      <c r="D101" s="57" t="s">
        <v>21</v>
      </c>
      <c r="E101" s="142" t="s">
        <v>78</v>
      </c>
      <c r="F101" s="144">
        <v>150</v>
      </c>
      <c r="G101" s="148">
        <v>17.28</v>
      </c>
      <c r="H101" s="148">
        <v>3.84</v>
      </c>
      <c r="I101" s="149">
        <v>12.12</v>
      </c>
      <c r="J101" s="154">
        <v>151.68</v>
      </c>
      <c r="K101" s="153" t="s">
        <v>56</v>
      </c>
      <c r="L101" s="146">
        <v>46.56</v>
      </c>
    </row>
    <row r="102" spans="1:12" ht="14.5">
      <c r="A102" s="22"/>
      <c r="B102" s="14"/>
      <c r="C102" s="10"/>
      <c r="D102" s="56" t="s">
        <v>22</v>
      </c>
      <c r="E102" s="143" t="s">
        <v>45</v>
      </c>
      <c r="F102" s="145">
        <v>200</v>
      </c>
      <c r="G102" s="150">
        <v>0</v>
      </c>
      <c r="H102" s="150">
        <v>0</v>
      </c>
      <c r="I102" s="151">
        <v>20</v>
      </c>
      <c r="J102" s="155">
        <v>84.8</v>
      </c>
      <c r="K102" s="152"/>
      <c r="L102" s="147">
        <v>17</v>
      </c>
    </row>
    <row r="103" spans="1:12" ht="14.5">
      <c r="A103" s="22"/>
      <c r="B103" s="14"/>
      <c r="C103" s="10"/>
      <c r="D103" s="56" t="s">
        <v>23</v>
      </c>
      <c r="E103" s="143" t="s">
        <v>50</v>
      </c>
      <c r="F103" s="145">
        <v>30</v>
      </c>
      <c r="G103" s="150">
        <v>1.98</v>
      </c>
      <c r="H103" s="150">
        <v>0.33</v>
      </c>
      <c r="I103" s="151">
        <v>12.3</v>
      </c>
      <c r="J103" s="155">
        <v>60</v>
      </c>
      <c r="K103" s="152"/>
      <c r="L103" s="147">
        <v>5</v>
      </c>
    </row>
    <row r="104" spans="1:12" ht="14.5">
      <c r="A104" s="22"/>
      <c r="B104" s="14"/>
      <c r="C104" s="10"/>
      <c r="D104" s="56" t="s">
        <v>29</v>
      </c>
      <c r="E104" s="143" t="s">
        <v>44</v>
      </c>
      <c r="F104" s="145">
        <v>150</v>
      </c>
      <c r="G104" s="150">
        <v>5.4</v>
      </c>
      <c r="H104" s="150">
        <v>4.9000000000000004</v>
      </c>
      <c r="I104" s="151">
        <v>32.799999999999997</v>
      </c>
      <c r="J104" s="155">
        <v>196.8</v>
      </c>
      <c r="K104" s="152" t="s">
        <v>47</v>
      </c>
      <c r="L104" s="147">
        <v>3.44</v>
      </c>
    </row>
    <row r="105" spans="1:12" ht="14.5">
      <c r="A105" s="22"/>
      <c r="B105" s="14"/>
      <c r="C105" s="10"/>
      <c r="D105" s="56" t="s">
        <v>24</v>
      </c>
      <c r="E105" s="143" t="s">
        <v>64</v>
      </c>
      <c r="F105" s="145">
        <v>100</v>
      </c>
      <c r="G105" s="150">
        <v>0.8</v>
      </c>
      <c r="H105" s="150">
        <v>0.8</v>
      </c>
      <c r="I105" s="151">
        <v>9.6</v>
      </c>
      <c r="J105" s="155">
        <v>45</v>
      </c>
      <c r="K105" s="152"/>
      <c r="L105" s="147">
        <v>18</v>
      </c>
    </row>
    <row r="106" spans="1:12" ht="14.5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4.5">
      <c r="A108" s="23"/>
      <c r="B108" s="16"/>
      <c r="C108" s="7"/>
      <c r="D108" s="17" t="s">
        <v>33</v>
      </c>
      <c r="E108" s="8"/>
      <c r="F108" s="18">
        <f>SUM(F101:F107)</f>
        <v>630</v>
      </c>
      <c r="G108" s="18">
        <f t="shared" ref="G108:J108" si="53">SUM(G101:G107)</f>
        <v>25.460000000000004</v>
      </c>
      <c r="H108" s="18">
        <f t="shared" si="53"/>
        <v>9.870000000000001</v>
      </c>
      <c r="I108" s="18">
        <f t="shared" si="53"/>
        <v>86.82</v>
      </c>
      <c r="J108" s="18">
        <f t="shared" si="53"/>
        <v>538.28</v>
      </c>
      <c r="K108" s="24"/>
      <c r="L108" s="18">
        <f t="shared" ref="L108" si="54">SUM(L101:L107)</f>
        <v>90</v>
      </c>
    </row>
    <row r="109" spans="1:12" ht="14.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4.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4.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4.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5">SUM(G109:G117)</f>
        <v>0</v>
      </c>
      <c r="H118" s="18">
        <f t="shared" si="55"/>
        <v>0</v>
      </c>
      <c r="I118" s="18">
        <f t="shared" si="55"/>
        <v>0</v>
      </c>
      <c r="J118" s="18">
        <f t="shared" si="55"/>
        <v>0</v>
      </c>
      <c r="K118" s="24"/>
      <c r="L118" s="18">
        <f t="shared" ref="L118" si="56">SUM(L109:L117)</f>
        <v>0</v>
      </c>
    </row>
    <row r="119" spans="1:12" ht="15" thickBot="1">
      <c r="A119" s="28">
        <f>A101</f>
        <v>2</v>
      </c>
      <c r="B119" s="29">
        <f>B101</f>
        <v>1</v>
      </c>
      <c r="C119" s="211" t="s">
        <v>4</v>
      </c>
      <c r="D119" s="212"/>
      <c r="E119" s="30"/>
      <c r="F119" s="31">
        <f>F108+F118</f>
        <v>630</v>
      </c>
      <c r="G119" s="31">
        <f t="shared" ref="G119" si="57">G108+G118</f>
        <v>25.460000000000004</v>
      </c>
      <c r="H119" s="31">
        <f t="shared" ref="H119" si="58">H108+H118</f>
        <v>9.870000000000001</v>
      </c>
      <c r="I119" s="31">
        <f t="shared" ref="I119" si="59">I108+I118</f>
        <v>86.82</v>
      </c>
      <c r="J119" s="31">
        <f t="shared" ref="J119:L119" si="60">J108+J118</f>
        <v>538.28</v>
      </c>
      <c r="K119" s="31"/>
      <c r="L119" s="31">
        <f t="shared" si="60"/>
        <v>90</v>
      </c>
    </row>
    <row r="120" spans="1:12" ht="14.5">
      <c r="A120" s="13">
        <v>2</v>
      </c>
      <c r="B120" s="14">
        <v>2</v>
      </c>
      <c r="C120" s="21" t="s">
        <v>20</v>
      </c>
      <c r="D120" s="59" t="s">
        <v>21</v>
      </c>
      <c r="E120" s="197" t="s">
        <v>87</v>
      </c>
      <c r="F120" s="157">
        <v>150</v>
      </c>
      <c r="G120" s="159">
        <v>15.3</v>
      </c>
      <c r="H120" s="159">
        <v>29.4</v>
      </c>
      <c r="I120" s="160">
        <v>15.46</v>
      </c>
      <c r="J120" s="163">
        <v>395.5</v>
      </c>
      <c r="K120" s="210" t="s">
        <v>66</v>
      </c>
      <c r="L120" s="166">
        <v>67.36</v>
      </c>
    </row>
    <row r="121" spans="1:12" ht="14.5">
      <c r="A121" s="13"/>
      <c r="B121" s="14"/>
      <c r="C121" s="10"/>
      <c r="D121" s="58" t="s">
        <v>22</v>
      </c>
      <c r="E121" s="156" t="s">
        <v>65</v>
      </c>
      <c r="F121" s="158">
        <v>200</v>
      </c>
      <c r="G121" s="161">
        <v>4.51</v>
      </c>
      <c r="H121" s="161">
        <v>1.1399999999999999</v>
      </c>
      <c r="I121" s="162">
        <v>13.97</v>
      </c>
      <c r="J121" s="164">
        <v>60</v>
      </c>
      <c r="K121" s="165">
        <v>942</v>
      </c>
      <c r="L121" s="167">
        <v>4</v>
      </c>
    </row>
    <row r="122" spans="1:12" ht="14.5">
      <c r="A122" s="13"/>
      <c r="B122" s="14"/>
      <c r="C122" s="10"/>
      <c r="D122" s="58" t="s">
        <v>23</v>
      </c>
      <c r="E122" s="198" t="s">
        <v>85</v>
      </c>
      <c r="F122" s="158">
        <v>30</v>
      </c>
      <c r="G122" s="161">
        <v>2.1</v>
      </c>
      <c r="H122" s="161">
        <v>0.3</v>
      </c>
      <c r="I122" s="162">
        <v>17.7</v>
      </c>
      <c r="J122" s="164">
        <v>70.5</v>
      </c>
      <c r="K122" s="165"/>
      <c r="L122" s="167">
        <v>5</v>
      </c>
    </row>
    <row r="123" spans="1:12" ht="14.5">
      <c r="A123" s="13"/>
      <c r="B123" s="14"/>
      <c r="C123" s="10"/>
      <c r="D123" s="58" t="s">
        <v>29</v>
      </c>
      <c r="E123" s="156" t="s">
        <v>61</v>
      </c>
      <c r="F123" s="158">
        <v>150</v>
      </c>
      <c r="G123" s="161">
        <v>8.3000000000000007</v>
      </c>
      <c r="H123" s="161">
        <v>6.3</v>
      </c>
      <c r="I123" s="162">
        <v>36</v>
      </c>
      <c r="J123" s="164">
        <v>233.7</v>
      </c>
      <c r="K123" s="165">
        <v>302</v>
      </c>
      <c r="L123" s="167">
        <v>13.64</v>
      </c>
    </row>
    <row r="124" spans="1:12" ht="14.5">
      <c r="A124" s="13"/>
      <c r="B124" s="14"/>
      <c r="C124" s="10"/>
      <c r="D124" s="58"/>
      <c r="E124" s="156"/>
      <c r="F124" s="158"/>
      <c r="G124" s="161"/>
      <c r="H124" s="161"/>
      <c r="I124" s="162"/>
      <c r="J124" s="164"/>
      <c r="K124" s="165"/>
      <c r="L124" s="167"/>
    </row>
    <row r="125" spans="1:12" ht="14.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5">
      <c r="A126" s="15"/>
      <c r="B126" s="16"/>
      <c r="C126" s="7"/>
      <c r="D126" s="17" t="s">
        <v>33</v>
      </c>
      <c r="E126" s="8"/>
      <c r="F126" s="18">
        <f>SUM(F120:F125)</f>
        <v>530</v>
      </c>
      <c r="G126" s="18">
        <f>SUM(G120:G125)</f>
        <v>30.210000000000004</v>
      </c>
      <c r="H126" s="18">
        <f>SUM(H120:H125)</f>
        <v>37.14</v>
      </c>
      <c r="I126" s="18">
        <f>SUM(I120:I125)</f>
        <v>83.13</v>
      </c>
      <c r="J126" s="18">
        <f>SUM(J120:J125)</f>
        <v>759.7</v>
      </c>
      <c r="K126" s="24"/>
      <c r="L126" s="18">
        <f>SUM(L120:L125)</f>
        <v>90</v>
      </c>
    </row>
    <row r="127" spans="1:12" ht="14.5">
      <c r="A127" s="12">
        <f>A120</f>
        <v>2</v>
      </c>
      <c r="B127" s="12">
        <f>B120</f>
        <v>2</v>
      </c>
      <c r="C127" s="9" t="s">
        <v>25</v>
      </c>
      <c r="D127" s="6" t="s">
        <v>26</v>
      </c>
      <c r="E127" s="38"/>
      <c r="F127" s="39"/>
      <c r="G127" s="39"/>
      <c r="H127" s="39"/>
      <c r="I127" s="39"/>
      <c r="J127" s="39"/>
      <c r="K127" s="40"/>
      <c r="L127" s="39"/>
    </row>
    <row r="128" spans="1:12" ht="14.5">
      <c r="A128" s="13"/>
      <c r="B128" s="14"/>
      <c r="C128" s="10"/>
      <c r="D128" s="6" t="s">
        <v>27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5">
      <c r="A129" s="13"/>
      <c r="B129" s="14"/>
      <c r="C129" s="10"/>
      <c r="D129" s="6" t="s">
        <v>28</v>
      </c>
      <c r="E129" s="38"/>
      <c r="F129" s="39"/>
      <c r="G129" s="39"/>
      <c r="H129" s="39"/>
      <c r="I129" s="39"/>
      <c r="J129" s="39"/>
      <c r="K129" s="40"/>
      <c r="L129" s="39"/>
    </row>
    <row r="130" spans="1:12" ht="14.5">
      <c r="A130" s="13"/>
      <c r="B130" s="14"/>
      <c r="C130" s="10"/>
      <c r="D130" s="6" t="s">
        <v>29</v>
      </c>
      <c r="E130" s="38"/>
      <c r="F130" s="39"/>
      <c r="G130" s="39"/>
      <c r="H130" s="39"/>
      <c r="I130" s="39"/>
      <c r="J130" s="39"/>
      <c r="K130" s="40"/>
      <c r="L130" s="39"/>
    </row>
    <row r="131" spans="1:12" ht="14.5">
      <c r="A131" s="13"/>
      <c r="B131" s="14"/>
      <c r="C131" s="10"/>
      <c r="D131" s="6" t="s">
        <v>30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5">
      <c r="A132" s="13"/>
      <c r="B132" s="14"/>
      <c r="C132" s="10"/>
      <c r="D132" s="6" t="s">
        <v>31</v>
      </c>
      <c r="E132" s="38"/>
      <c r="F132" s="39"/>
      <c r="G132" s="39"/>
      <c r="H132" s="39"/>
      <c r="I132" s="39"/>
      <c r="J132" s="39"/>
      <c r="K132" s="40"/>
      <c r="L132" s="39"/>
    </row>
    <row r="133" spans="1:12" ht="14.5">
      <c r="A133" s="13"/>
      <c r="B133" s="14"/>
      <c r="C133" s="10"/>
      <c r="D133" s="6" t="s">
        <v>32</v>
      </c>
      <c r="E133" s="38"/>
      <c r="F133" s="39"/>
      <c r="G133" s="39"/>
      <c r="H133" s="39"/>
      <c r="I133" s="39"/>
      <c r="J133" s="39"/>
      <c r="K133" s="40"/>
      <c r="L133" s="39"/>
    </row>
    <row r="134" spans="1:12" ht="14.5">
      <c r="A134" s="13"/>
      <c r="B134" s="14"/>
      <c r="C134" s="10"/>
      <c r="D134" s="5"/>
      <c r="E134" s="38"/>
      <c r="F134" s="39"/>
      <c r="G134" s="39"/>
      <c r="H134" s="39"/>
      <c r="I134" s="39"/>
      <c r="J134" s="39"/>
      <c r="K134" s="40"/>
      <c r="L134" s="39"/>
    </row>
    <row r="135" spans="1:12" ht="14.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4.5">
      <c r="A136" s="15"/>
      <c r="B136" s="16"/>
      <c r="C136" s="7"/>
      <c r="D136" s="17" t="s">
        <v>33</v>
      </c>
      <c r="E136" s="8"/>
      <c r="F136" s="18">
        <f>SUM(F127:F135)</f>
        <v>0</v>
      </c>
      <c r="G136" s="18">
        <f t="shared" ref="G136:J136" si="61">SUM(G127:G135)</f>
        <v>0</v>
      </c>
      <c r="H136" s="18">
        <f t="shared" si="61"/>
        <v>0</v>
      </c>
      <c r="I136" s="18">
        <f t="shared" si="61"/>
        <v>0</v>
      </c>
      <c r="J136" s="18">
        <f t="shared" si="61"/>
        <v>0</v>
      </c>
      <c r="K136" s="24"/>
      <c r="L136" s="18">
        <f t="shared" ref="L136" si="62">SUM(L127:L135)</f>
        <v>0</v>
      </c>
    </row>
    <row r="137" spans="1:12" ht="15" thickBot="1">
      <c r="A137" s="32">
        <f>A120</f>
        <v>2</v>
      </c>
      <c r="B137" s="32">
        <f>B120</f>
        <v>2</v>
      </c>
      <c r="C137" s="211" t="s">
        <v>4</v>
      </c>
      <c r="D137" s="212"/>
      <c r="E137" s="30"/>
      <c r="F137" s="31">
        <f>F126+F136</f>
        <v>530</v>
      </c>
      <c r="G137" s="31">
        <f t="shared" ref="G137" si="63">G126+G136</f>
        <v>30.210000000000004</v>
      </c>
      <c r="H137" s="31">
        <f t="shared" ref="H137" si="64">H126+H136</f>
        <v>37.14</v>
      </c>
      <c r="I137" s="31">
        <f t="shared" ref="I137" si="65">I126+I136</f>
        <v>83.13</v>
      </c>
      <c r="J137" s="31">
        <f t="shared" ref="J137:L137" si="66">J126+J136</f>
        <v>759.7</v>
      </c>
      <c r="K137" s="31"/>
      <c r="L137" s="31">
        <f t="shared" si="66"/>
        <v>90</v>
      </c>
    </row>
    <row r="138" spans="1:12" ht="14.5">
      <c r="A138" s="19">
        <v>2</v>
      </c>
      <c r="B138" s="20">
        <v>3</v>
      </c>
      <c r="C138" s="21" t="s">
        <v>20</v>
      </c>
      <c r="D138" s="61" t="s">
        <v>21</v>
      </c>
      <c r="E138" s="169" t="s">
        <v>79</v>
      </c>
      <c r="F138" s="173">
        <v>150</v>
      </c>
      <c r="G138" s="175">
        <v>16.440000000000001</v>
      </c>
      <c r="H138" s="175">
        <v>15.72</v>
      </c>
      <c r="I138" s="176">
        <v>14.88</v>
      </c>
      <c r="J138" s="179">
        <v>265.56</v>
      </c>
      <c r="K138" s="172" t="s">
        <v>51</v>
      </c>
      <c r="L138" s="181">
        <v>37.14</v>
      </c>
    </row>
    <row r="139" spans="1:12" ht="14.5">
      <c r="A139" s="22"/>
      <c r="B139" s="14"/>
      <c r="C139" s="10"/>
      <c r="D139" s="60" t="s">
        <v>22</v>
      </c>
      <c r="E139" s="170" t="s">
        <v>42</v>
      </c>
      <c r="F139" s="174">
        <v>200</v>
      </c>
      <c r="G139" s="177">
        <v>0.4</v>
      </c>
      <c r="H139" s="177">
        <v>0.1</v>
      </c>
      <c r="I139" s="178">
        <v>18.399999999999999</v>
      </c>
      <c r="J139" s="180">
        <v>75.8</v>
      </c>
      <c r="K139" s="171" t="s">
        <v>59</v>
      </c>
      <c r="L139" s="182">
        <v>9.7100000000000009</v>
      </c>
    </row>
    <row r="140" spans="1:12" ht="14.5">
      <c r="A140" s="22"/>
      <c r="B140" s="14"/>
      <c r="C140" s="10"/>
      <c r="D140" s="60" t="s">
        <v>23</v>
      </c>
      <c r="E140" s="170" t="s">
        <v>50</v>
      </c>
      <c r="F140" s="174">
        <v>30</v>
      </c>
      <c r="G140" s="177">
        <v>1.98</v>
      </c>
      <c r="H140" s="177">
        <v>0.33</v>
      </c>
      <c r="I140" s="178">
        <v>12.3</v>
      </c>
      <c r="J140" s="180">
        <v>60</v>
      </c>
      <c r="K140" s="171"/>
      <c r="L140" s="182">
        <v>5</v>
      </c>
    </row>
    <row r="141" spans="1:12" ht="15.75" customHeight="1">
      <c r="A141" s="22"/>
      <c r="B141" s="14"/>
      <c r="C141" s="10"/>
      <c r="D141" s="60" t="s">
        <v>29</v>
      </c>
      <c r="E141" s="170" t="s">
        <v>49</v>
      </c>
      <c r="F141" s="174">
        <v>150</v>
      </c>
      <c r="G141" s="177">
        <v>3.2</v>
      </c>
      <c r="H141" s="177">
        <v>5.2</v>
      </c>
      <c r="I141" s="178">
        <v>19.8</v>
      </c>
      <c r="J141" s="180">
        <v>139.4</v>
      </c>
      <c r="K141" s="171" t="s">
        <v>52</v>
      </c>
      <c r="L141" s="182">
        <v>21.15</v>
      </c>
    </row>
    <row r="142" spans="1:12" ht="14.5">
      <c r="A142" s="22"/>
      <c r="B142" s="14"/>
      <c r="C142" s="10"/>
      <c r="D142" s="168" t="s">
        <v>24</v>
      </c>
      <c r="E142" s="170" t="s">
        <v>67</v>
      </c>
      <c r="F142" s="174">
        <v>100</v>
      </c>
      <c r="G142" s="177">
        <v>0.4</v>
      </c>
      <c r="H142" s="177">
        <v>0.4</v>
      </c>
      <c r="I142" s="178">
        <v>19.8</v>
      </c>
      <c r="J142" s="180">
        <v>47</v>
      </c>
      <c r="K142" s="171"/>
      <c r="L142" s="182">
        <v>17</v>
      </c>
    </row>
    <row r="143" spans="1:12" ht="14.5">
      <c r="A143" s="22"/>
      <c r="B143" s="14"/>
      <c r="C143" s="10"/>
      <c r="D143" s="5"/>
      <c r="E143" s="38"/>
      <c r="F143" s="39"/>
      <c r="G143" s="39"/>
      <c r="H143" s="39"/>
      <c r="I143" s="39"/>
      <c r="J143" s="39"/>
      <c r="K143" s="40"/>
      <c r="L143" s="39"/>
    </row>
    <row r="144" spans="1:12" ht="14.5">
      <c r="A144" s="23"/>
      <c r="B144" s="16"/>
      <c r="C144" s="7"/>
      <c r="D144" s="17" t="s">
        <v>33</v>
      </c>
      <c r="E144" s="8"/>
      <c r="F144" s="18">
        <f>SUM(F138:F143)</f>
        <v>630</v>
      </c>
      <c r="G144" s="18">
        <f>SUM(G138:G143)</f>
        <v>22.419999999999998</v>
      </c>
      <c r="H144" s="18">
        <f>SUM(H138:H143)</f>
        <v>21.749999999999996</v>
      </c>
      <c r="I144" s="18">
        <f>SUM(I138:I143)</f>
        <v>85.179999999999993</v>
      </c>
      <c r="J144" s="18">
        <f>SUM(J138:J143)</f>
        <v>587.76</v>
      </c>
      <c r="K144" s="24"/>
      <c r="L144" s="18">
        <f>SUM(L138:L143)</f>
        <v>90</v>
      </c>
    </row>
    <row r="145" spans="1:12" ht="14.5">
      <c r="A145" s="25">
        <f>A138</f>
        <v>2</v>
      </c>
      <c r="B145" s="12">
        <f>B138</f>
        <v>3</v>
      </c>
      <c r="C145" s="9" t="s">
        <v>25</v>
      </c>
      <c r="D145" s="6" t="s">
        <v>26</v>
      </c>
      <c r="E145" s="38"/>
      <c r="F145" s="39"/>
      <c r="G145" s="39"/>
      <c r="H145" s="39"/>
      <c r="I145" s="39"/>
      <c r="J145" s="39"/>
      <c r="K145" s="40"/>
      <c r="L145" s="39"/>
    </row>
    <row r="146" spans="1:12" ht="14.5">
      <c r="A146" s="22"/>
      <c r="B146" s="14"/>
      <c r="C146" s="10"/>
      <c r="D146" s="6" t="s">
        <v>27</v>
      </c>
      <c r="E146" s="38"/>
      <c r="F146" s="39"/>
      <c r="G146" s="39"/>
      <c r="H146" s="39"/>
      <c r="I146" s="39"/>
      <c r="J146" s="39"/>
      <c r="K146" s="40"/>
      <c r="L146" s="39"/>
    </row>
    <row r="147" spans="1:12" ht="14.5">
      <c r="A147" s="22"/>
      <c r="B147" s="14"/>
      <c r="C147" s="10"/>
      <c r="D147" s="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2" ht="14.5">
      <c r="A148" s="22"/>
      <c r="B148" s="14"/>
      <c r="C148" s="10"/>
      <c r="D148" s="6" t="s">
        <v>29</v>
      </c>
      <c r="E148" s="38"/>
      <c r="F148" s="39"/>
      <c r="G148" s="39"/>
      <c r="H148" s="39"/>
      <c r="I148" s="39"/>
      <c r="J148" s="39"/>
      <c r="K148" s="40"/>
      <c r="L148" s="39"/>
    </row>
    <row r="149" spans="1:12" ht="14.5">
      <c r="A149" s="22"/>
      <c r="B149" s="14"/>
      <c r="C149" s="10"/>
      <c r="D149" s="6" t="s">
        <v>30</v>
      </c>
      <c r="E149" s="38"/>
      <c r="F149" s="39"/>
      <c r="G149" s="39"/>
      <c r="H149" s="39"/>
      <c r="I149" s="39"/>
      <c r="J149" s="39"/>
      <c r="K149" s="40"/>
      <c r="L149" s="39"/>
    </row>
    <row r="150" spans="1:12" ht="14.5">
      <c r="A150" s="22"/>
      <c r="B150" s="14"/>
      <c r="C150" s="10"/>
      <c r="D150" s="6" t="s">
        <v>31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5">
      <c r="A151" s="22"/>
      <c r="B151" s="14"/>
      <c r="C151" s="10"/>
      <c r="D151" s="6" t="s">
        <v>32</v>
      </c>
      <c r="E151" s="38"/>
      <c r="F151" s="39"/>
      <c r="G151" s="39"/>
      <c r="H151" s="39"/>
      <c r="I151" s="39"/>
      <c r="J151" s="39"/>
      <c r="K151" s="40"/>
      <c r="L151" s="39"/>
    </row>
    <row r="152" spans="1:12" ht="14.5">
      <c r="A152" s="22"/>
      <c r="B152" s="14"/>
      <c r="C152" s="10"/>
      <c r="D152" s="5"/>
      <c r="E152" s="38"/>
      <c r="F152" s="39"/>
      <c r="G152" s="39"/>
      <c r="H152" s="39"/>
      <c r="I152" s="39"/>
      <c r="J152" s="39"/>
      <c r="K152" s="40"/>
      <c r="L152" s="39"/>
    </row>
    <row r="153" spans="1:12" ht="14.5">
      <c r="A153" s="22"/>
      <c r="B153" s="14"/>
      <c r="C153" s="10"/>
      <c r="D153" s="5"/>
      <c r="E153" s="38"/>
      <c r="F153" s="39"/>
      <c r="G153" s="39"/>
      <c r="H153" s="39"/>
      <c r="I153" s="39"/>
      <c r="J153" s="39"/>
      <c r="K153" s="40"/>
      <c r="L153" s="39"/>
    </row>
    <row r="154" spans="1:12" ht="14.5">
      <c r="A154" s="23"/>
      <c r="B154" s="16"/>
      <c r="C154" s="7"/>
      <c r="D154" s="17" t="s">
        <v>33</v>
      </c>
      <c r="E154" s="8"/>
      <c r="F154" s="18">
        <f>SUM(F145:F153)</f>
        <v>0</v>
      </c>
      <c r="G154" s="18">
        <f t="shared" ref="G154:J154" si="67">SUM(G145:G153)</f>
        <v>0</v>
      </c>
      <c r="H154" s="18">
        <f t="shared" si="67"/>
        <v>0</v>
      </c>
      <c r="I154" s="18">
        <f t="shared" si="67"/>
        <v>0</v>
      </c>
      <c r="J154" s="18">
        <f t="shared" si="67"/>
        <v>0</v>
      </c>
      <c r="K154" s="24"/>
      <c r="L154" s="18">
        <f t="shared" ref="L154" si="68">SUM(L145:L153)</f>
        <v>0</v>
      </c>
    </row>
    <row r="155" spans="1:12" ht="15" thickBot="1">
      <c r="A155" s="28">
        <f>A138</f>
        <v>2</v>
      </c>
      <c r="B155" s="29">
        <f>B138</f>
        <v>3</v>
      </c>
      <c r="C155" s="211" t="s">
        <v>4</v>
      </c>
      <c r="D155" s="212"/>
      <c r="E155" s="30"/>
      <c r="F155" s="31">
        <f>F144+F154</f>
        <v>630</v>
      </c>
      <c r="G155" s="31">
        <f t="shared" ref="G155" si="69">G144+G154</f>
        <v>22.419999999999998</v>
      </c>
      <c r="H155" s="31">
        <f t="shared" ref="H155" si="70">H144+H154</f>
        <v>21.749999999999996</v>
      </c>
      <c r="I155" s="31">
        <f t="shared" ref="I155" si="71">I144+I154</f>
        <v>85.179999999999993</v>
      </c>
      <c r="J155" s="31">
        <f t="shared" ref="J155:L155" si="72">J144+J154</f>
        <v>587.76</v>
      </c>
      <c r="K155" s="31"/>
      <c r="L155" s="31">
        <f t="shared" si="72"/>
        <v>90</v>
      </c>
    </row>
    <row r="156" spans="1:12" ht="14.5">
      <c r="A156" s="19">
        <v>2</v>
      </c>
      <c r="B156" s="20">
        <v>4</v>
      </c>
      <c r="C156" s="21" t="s">
        <v>20</v>
      </c>
      <c r="D156" s="63" t="s">
        <v>21</v>
      </c>
      <c r="E156" s="183" t="s">
        <v>68</v>
      </c>
      <c r="F156" s="187">
        <v>150</v>
      </c>
      <c r="G156" s="189">
        <v>22.13</v>
      </c>
      <c r="H156" s="189">
        <v>12.38</v>
      </c>
      <c r="I156" s="190">
        <v>1.1299999999999999</v>
      </c>
      <c r="J156" s="193">
        <v>254.75</v>
      </c>
      <c r="K156" s="186" t="s">
        <v>70</v>
      </c>
      <c r="L156" s="195">
        <v>69.959999999999994</v>
      </c>
    </row>
    <row r="157" spans="1:12" ht="14.5">
      <c r="A157" s="22"/>
      <c r="B157" s="14"/>
      <c r="C157" s="10"/>
      <c r="D157" s="62" t="s">
        <v>22</v>
      </c>
      <c r="E157" s="184" t="s">
        <v>69</v>
      </c>
      <c r="F157" s="188">
        <v>200</v>
      </c>
      <c r="G157" s="191">
        <v>0.15</v>
      </c>
      <c r="H157" s="191">
        <v>0.14000000000000001</v>
      </c>
      <c r="I157" s="192">
        <v>9.93</v>
      </c>
      <c r="J157" s="194">
        <v>41.5</v>
      </c>
      <c r="K157" s="185" t="s">
        <v>71</v>
      </c>
      <c r="L157" s="196">
        <v>8.66</v>
      </c>
    </row>
    <row r="158" spans="1:12" ht="14.5">
      <c r="A158" s="22"/>
      <c r="B158" s="14"/>
      <c r="C158" s="10"/>
      <c r="D158" s="62" t="s">
        <v>23</v>
      </c>
      <c r="E158" s="184" t="s">
        <v>46</v>
      </c>
      <c r="F158" s="188">
        <v>30</v>
      </c>
      <c r="G158" s="191">
        <v>2.1</v>
      </c>
      <c r="H158" s="191">
        <v>0.3</v>
      </c>
      <c r="I158" s="192">
        <v>14.7</v>
      </c>
      <c r="J158" s="194">
        <v>70.5</v>
      </c>
      <c r="K158" s="185"/>
      <c r="L158" s="196">
        <v>5</v>
      </c>
    </row>
    <row r="159" spans="1:12" ht="14.5">
      <c r="A159" s="22"/>
      <c r="B159" s="14"/>
      <c r="C159" s="10"/>
      <c r="D159" s="62" t="s">
        <v>29</v>
      </c>
      <c r="E159" s="184" t="s">
        <v>60</v>
      </c>
      <c r="F159" s="188">
        <v>150</v>
      </c>
      <c r="G159" s="191">
        <v>3.7</v>
      </c>
      <c r="H159" s="191">
        <v>4.8</v>
      </c>
      <c r="I159" s="192">
        <v>36.5</v>
      </c>
      <c r="J159" s="194">
        <v>203.5</v>
      </c>
      <c r="K159" s="185" t="s">
        <v>53</v>
      </c>
      <c r="L159" s="196">
        <v>6.38</v>
      </c>
    </row>
    <row r="160" spans="1:12" ht="14.5">
      <c r="A160" s="22"/>
      <c r="B160" s="14"/>
      <c r="C160" s="10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4.5">
      <c r="A161" s="23"/>
      <c r="B161" s="16"/>
      <c r="C161" s="7"/>
      <c r="D161" s="17" t="s">
        <v>33</v>
      </c>
      <c r="E161" s="8"/>
      <c r="F161" s="18">
        <f>SUM(F156:F160)</f>
        <v>530</v>
      </c>
      <c r="G161" s="18">
        <f>SUM(G156:G160)</f>
        <v>28.08</v>
      </c>
      <c r="H161" s="18">
        <f>SUM(H156:H160)</f>
        <v>17.62</v>
      </c>
      <c r="I161" s="18">
        <f>SUM(I156:I160)</f>
        <v>62.26</v>
      </c>
      <c r="J161" s="18">
        <f>SUM(J156:J160)</f>
        <v>570.25</v>
      </c>
      <c r="K161" s="24"/>
      <c r="L161" s="18">
        <f>SUM(L156:L160)</f>
        <v>89.999999999999986</v>
      </c>
    </row>
    <row r="162" spans="1:12" ht="14.5">
      <c r="A162" s="25">
        <f>A156</f>
        <v>2</v>
      </c>
      <c r="B162" s="12">
        <f>B156</f>
        <v>4</v>
      </c>
      <c r="C162" s="9" t="s">
        <v>25</v>
      </c>
      <c r="D162" s="6" t="s">
        <v>26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5">
      <c r="A163" s="22"/>
      <c r="B163" s="14"/>
      <c r="C163" s="10"/>
      <c r="D163" s="6" t="s">
        <v>27</v>
      </c>
      <c r="E163" s="38"/>
      <c r="F163" s="39"/>
      <c r="G163" s="39"/>
      <c r="H163" s="39"/>
      <c r="I163" s="39"/>
      <c r="J163" s="39"/>
      <c r="K163" s="40"/>
      <c r="L163" s="39"/>
    </row>
    <row r="164" spans="1:12" ht="14.5">
      <c r="A164" s="22"/>
      <c r="B164" s="14"/>
      <c r="C164" s="10"/>
      <c r="D164" s="6" t="s">
        <v>28</v>
      </c>
      <c r="E164" s="38"/>
      <c r="F164" s="39"/>
      <c r="G164" s="39"/>
      <c r="H164" s="39"/>
      <c r="I164" s="39"/>
      <c r="J164" s="39"/>
      <c r="K164" s="40"/>
      <c r="L164" s="39"/>
    </row>
    <row r="165" spans="1:12" ht="14.5">
      <c r="A165" s="22"/>
      <c r="B165" s="14"/>
      <c r="C165" s="10"/>
      <c r="D165" s="6" t="s">
        <v>29</v>
      </c>
      <c r="E165" s="38"/>
      <c r="F165" s="39"/>
      <c r="G165" s="39"/>
      <c r="H165" s="39"/>
      <c r="I165" s="39"/>
      <c r="J165" s="39"/>
      <c r="K165" s="40"/>
      <c r="L165" s="39"/>
    </row>
    <row r="166" spans="1:12" ht="14.5">
      <c r="A166" s="22"/>
      <c r="B166" s="14"/>
      <c r="C166" s="10"/>
      <c r="D166" s="6" t="s">
        <v>30</v>
      </c>
      <c r="E166" s="38"/>
      <c r="F166" s="39"/>
      <c r="G166" s="39"/>
      <c r="H166" s="39"/>
      <c r="I166" s="39"/>
      <c r="J166" s="39"/>
      <c r="K166" s="40"/>
      <c r="L166" s="39"/>
    </row>
    <row r="167" spans="1:12" ht="14.5">
      <c r="A167" s="22"/>
      <c r="B167" s="14"/>
      <c r="C167" s="10"/>
      <c r="D167" s="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ht="14.5">
      <c r="A168" s="22"/>
      <c r="B168" s="14"/>
      <c r="C168" s="10"/>
      <c r="D168" s="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ht="14.5">
      <c r="A169" s="22"/>
      <c r="B169" s="14"/>
      <c r="C169" s="10"/>
      <c r="D169" s="5"/>
      <c r="E169" s="38"/>
      <c r="F169" s="39"/>
      <c r="G169" s="39"/>
      <c r="H169" s="39"/>
      <c r="I169" s="39"/>
      <c r="J169" s="39"/>
      <c r="K169" s="40"/>
      <c r="L169" s="39"/>
    </row>
    <row r="170" spans="1:12" ht="14.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4.5">
      <c r="A171" s="23"/>
      <c r="B171" s="16"/>
      <c r="C171" s="7"/>
      <c r="D171" s="17" t="s">
        <v>33</v>
      </c>
      <c r="E171" s="8"/>
      <c r="F171" s="18">
        <f>SUM(F162:F170)</f>
        <v>0</v>
      </c>
      <c r="G171" s="18">
        <f t="shared" ref="G171:J171" si="73">SUM(G162:G170)</f>
        <v>0</v>
      </c>
      <c r="H171" s="18">
        <f t="shared" si="73"/>
        <v>0</v>
      </c>
      <c r="I171" s="18">
        <f t="shared" si="73"/>
        <v>0</v>
      </c>
      <c r="J171" s="18">
        <f t="shared" si="73"/>
        <v>0</v>
      </c>
      <c r="K171" s="24"/>
      <c r="L171" s="18">
        <f t="shared" ref="L171" si="74">SUM(L162:L170)</f>
        <v>0</v>
      </c>
    </row>
    <row r="172" spans="1:12" ht="15" thickBot="1">
      <c r="A172" s="28">
        <f>A156</f>
        <v>2</v>
      </c>
      <c r="B172" s="29">
        <f>B156</f>
        <v>4</v>
      </c>
      <c r="C172" s="211" t="s">
        <v>4</v>
      </c>
      <c r="D172" s="212"/>
      <c r="E172" s="30"/>
      <c r="F172" s="31">
        <f>F161+F171</f>
        <v>530</v>
      </c>
      <c r="G172" s="31">
        <f t="shared" ref="G172" si="75">G161+G171</f>
        <v>28.08</v>
      </c>
      <c r="H172" s="31">
        <f t="shared" ref="H172" si="76">H161+H171</f>
        <v>17.62</v>
      </c>
      <c r="I172" s="31">
        <f t="shared" ref="I172" si="77">I161+I171</f>
        <v>62.26</v>
      </c>
      <c r="J172" s="31">
        <f t="shared" ref="J172:L172" si="78">J161+J171</f>
        <v>570.25</v>
      </c>
      <c r="K172" s="31"/>
      <c r="L172" s="31">
        <f t="shared" si="78"/>
        <v>89.999999999999986</v>
      </c>
    </row>
    <row r="173" spans="1:12" ht="14.5">
      <c r="A173" s="19">
        <v>2</v>
      </c>
      <c r="B173" s="20">
        <v>5</v>
      </c>
      <c r="C173" s="21" t="s">
        <v>20</v>
      </c>
      <c r="D173" s="63" t="s">
        <v>21</v>
      </c>
      <c r="E173" s="197" t="s">
        <v>72</v>
      </c>
      <c r="F173" s="199">
        <v>240</v>
      </c>
      <c r="G173" s="201">
        <v>24.12</v>
      </c>
      <c r="H173" s="201">
        <v>22.44</v>
      </c>
      <c r="I173" s="202">
        <v>20.64</v>
      </c>
      <c r="J173" s="205">
        <v>381.6</v>
      </c>
      <c r="K173" s="210" t="s">
        <v>74</v>
      </c>
      <c r="L173" s="207">
        <v>58.7</v>
      </c>
    </row>
    <row r="174" spans="1:12" ht="14.5">
      <c r="A174" s="22"/>
      <c r="B174" s="14"/>
      <c r="C174" s="10"/>
      <c r="D174" s="62" t="s">
        <v>22</v>
      </c>
      <c r="E174" s="198" t="s">
        <v>45</v>
      </c>
      <c r="F174" s="200">
        <v>200</v>
      </c>
      <c r="G174" s="203">
        <v>0</v>
      </c>
      <c r="H174" s="203">
        <v>0</v>
      </c>
      <c r="I174" s="204">
        <v>20</v>
      </c>
      <c r="J174" s="206">
        <v>84.8</v>
      </c>
      <c r="K174" s="209"/>
      <c r="L174" s="208">
        <v>17</v>
      </c>
    </row>
    <row r="175" spans="1:12" ht="14.5">
      <c r="A175" s="22"/>
      <c r="B175" s="14"/>
      <c r="C175" s="10"/>
      <c r="D175" s="62" t="s">
        <v>23</v>
      </c>
      <c r="E175" s="198" t="s">
        <v>50</v>
      </c>
      <c r="F175" s="200">
        <v>30</v>
      </c>
      <c r="G175" s="203">
        <v>1.98</v>
      </c>
      <c r="H175" s="203">
        <v>0.33</v>
      </c>
      <c r="I175" s="204">
        <v>12.3</v>
      </c>
      <c r="J175" s="206">
        <v>60</v>
      </c>
      <c r="K175" s="209"/>
      <c r="L175" s="208">
        <v>5</v>
      </c>
    </row>
    <row r="176" spans="1:12" ht="14.5">
      <c r="A176" s="22"/>
      <c r="B176" s="14"/>
      <c r="C176" s="10"/>
      <c r="D176" s="62" t="s">
        <v>26</v>
      </c>
      <c r="E176" s="198" t="s">
        <v>73</v>
      </c>
      <c r="F176" s="200">
        <v>100</v>
      </c>
      <c r="G176" s="203">
        <v>0.5</v>
      </c>
      <c r="H176" s="203">
        <v>0.1</v>
      </c>
      <c r="I176" s="204">
        <v>1.5</v>
      </c>
      <c r="J176" s="206">
        <v>8.5</v>
      </c>
      <c r="K176" s="209" t="s">
        <v>48</v>
      </c>
      <c r="L176" s="208">
        <v>9.3000000000000007</v>
      </c>
    </row>
    <row r="177" spans="1:12" ht="14.5">
      <c r="A177" s="22"/>
      <c r="B177" s="14"/>
      <c r="C177" s="10"/>
      <c r="D177" s="62"/>
      <c r="E177" s="64"/>
      <c r="F177" s="66"/>
      <c r="G177" s="68"/>
      <c r="H177" s="68"/>
      <c r="I177" s="69"/>
      <c r="J177" s="67"/>
      <c r="K177" s="65"/>
      <c r="L177" s="39"/>
    </row>
    <row r="178" spans="1:12" ht="14.5">
      <c r="A178" s="22"/>
      <c r="B178" s="14"/>
      <c r="C178" s="10"/>
      <c r="D178" s="62"/>
      <c r="E178" s="38"/>
      <c r="F178" s="39"/>
      <c r="G178" s="39"/>
      <c r="H178" s="39"/>
      <c r="I178" s="39"/>
      <c r="J178" s="39"/>
      <c r="K178" s="40"/>
      <c r="L178" s="39"/>
    </row>
    <row r="179" spans="1:12" ht="14.5">
      <c r="A179" s="22"/>
      <c r="B179" s="14"/>
      <c r="C179" s="10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.75" customHeight="1">
      <c r="A180" s="23"/>
      <c r="B180" s="16"/>
      <c r="C180" s="7"/>
      <c r="D180" s="17" t="s">
        <v>33</v>
      </c>
      <c r="E180" s="8"/>
      <c r="F180" s="18">
        <f>SUM(F173:F179)</f>
        <v>570</v>
      </c>
      <c r="G180" s="18">
        <f t="shared" ref="G180:J180" si="79">SUM(G173:G179)</f>
        <v>26.6</v>
      </c>
      <c r="H180" s="18">
        <f t="shared" si="79"/>
        <v>22.87</v>
      </c>
      <c r="I180" s="18">
        <f t="shared" si="79"/>
        <v>54.44</v>
      </c>
      <c r="J180" s="18">
        <f t="shared" si="79"/>
        <v>534.90000000000009</v>
      </c>
      <c r="K180" s="24"/>
      <c r="L180" s="18">
        <f t="shared" ref="L180" si="80">SUM(L173:L179)</f>
        <v>90</v>
      </c>
    </row>
    <row r="181" spans="1:12" ht="14.5">
      <c r="A181" s="25">
        <f>A173</f>
        <v>2</v>
      </c>
      <c r="B181" s="12">
        <f>B173</f>
        <v>5</v>
      </c>
      <c r="C181" s="9" t="s">
        <v>25</v>
      </c>
      <c r="D181" s="6" t="s">
        <v>26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5">
      <c r="A182" s="22"/>
      <c r="B182" s="14"/>
      <c r="C182" s="10"/>
      <c r="D182" s="6" t="s">
        <v>27</v>
      </c>
      <c r="E182" s="38"/>
      <c r="F182" s="39"/>
      <c r="G182" s="39"/>
      <c r="H182" s="39"/>
      <c r="I182" s="39"/>
      <c r="J182" s="39"/>
      <c r="K182" s="40"/>
      <c r="L182" s="39"/>
    </row>
    <row r="183" spans="1:12" ht="14.5">
      <c r="A183" s="22"/>
      <c r="B183" s="14"/>
      <c r="C183" s="10"/>
      <c r="D183" s="6" t="s">
        <v>28</v>
      </c>
      <c r="E183" s="38"/>
      <c r="F183" s="39"/>
      <c r="G183" s="39"/>
      <c r="H183" s="39"/>
      <c r="I183" s="39"/>
      <c r="J183" s="39"/>
      <c r="K183" s="40"/>
      <c r="L183" s="39"/>
    </row>
    <row r="184" spans="1:12" ht="14.5">
      <c r="A184" s="22"/>
      <c r="B184" s="14"/>
      <c r="C184" s="10"/>
      <c r="D184" s="6" t="s">
        <v>29</v>
      </c>
      <c r="E184" s="38"/>
      <c r="F184" s="39"/>
      <c r="G184" s="39"/>
      <c r="H184" s="39"/>
      <c r="I184" s="39"/>
      <c r="J184" s="39"/>
      <c r="K184" s="40"/>
      <c r="L184" s="39"/>
    </row>
    <row r="185" spans="1:12" ht="14.5">
      <c r="A185" s="22"/>
      <c r="B185" s="14"/>
      <c r="C185" s="10"/>
      <c r="D185" s="6" t="s">
        <v>30</v>
      </c>
      <c r="E185" s="38"/>
      <c r="F185" s="39"/>
      <c r="G185" s="39"/>
      <c r="H185" s="39"/>
      <c r="I185" s="39"/>
      <c r="J185" s="39"/>
      <c r="K185" s="40"/>
      <c r="L185" s="39"/>
    </row>
    <row r="186" spans="1:12" ht="14.5">
      <c r="A186" s="22"/>
      <c r="B186" s="14"/>
      <c r="C186" s="10"/>
      <c r="D186" s="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ht="14.5">
      <c r="A187" s="22"/>
      <c r="B187" s="14"/>
      <c r="C187" s="10"/>
      <c r="D187" s="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ht="14.5">
      <c r="A188" s="22"/>
      <c r="B188" s="14"/>
      <c r="C188" s="10"/>
      <c r="D188" s="5"/>
      <c r="E188" s="38"/>
      <c r="F188" s="39"/>
      <c r="G188" s="39"/>
      <c r="H188" s="39"/>
      <c r="I188" s="39"/>
      <c r="J188" s="39"/>
      <c r="K188" s="40"/>
      <c r="L188" s="39"/>
    </row>
    <row r="189" spans="1:12" ht="14.5">
      <c r="A189" s="22"/>
      <c r="B189" s="14"/>
      <c r="C189" s="10"/>
      <c r="D189" s="5"/>
      <c r="E189" s="38"/>
      <c r="F189" s="39"/>
      <c r="G189" s="39"/>
      <c r="H189" s="39"/>
      <c r="I189" s="39"/>
      <c r="J189" s="39"/>
      <c r="K189" s="40"/>
      <c r="L189" s="39"/>
    </row>
    <row r="190" spans="1:12" ht="14.5">
      <c r="A190" s="23"/>
      <c r="B190" s="16"/>
      <c r="C190" s="7"/>
      <c r="D190" s="17" t="s">
        <v>33</v>
      </c>
      <c r="E190" s="8"/>
      <c r="F190" s="18">
        <f>SUM(F181:F189)</f>
        <v>0</v>
      </c>
      <c r="G190" s="18">
        <f t="shared" ref="G190:J190" si="81">SUM(G181:G189)</f>
        <v>0</v>
      </c>
      <c r="H190" s="18">
        <f t="shared" si="81"/>
        <v>0</v>
      </c>
      <c r="I190" s="18">
        <f t="shared" si="81"/>
        <v>0</v>
      </c>
      <c r="J190" s="18">
        <f t="shared" si="81"/>
        <v>0</v>
      </c>
      <c r="K190" s="24"/>
      <c r="L190" s="18">
        <f t="shared" ref="L190" si="82">SUM(L181:L189)</f>
        <v>0</v>
      </c>
    </row>
    <row r="191" spans="1:12" ht="14.5">
      <c r="A191" s="28">
        <f>A173</f>
        <v>2</v>
      </c>
      <c r="B191" s="29">
        <f>B173</f>
        <v>5</v>
      </c>
      <c r="C191" s="211" t="s">
        <v>4</v>
      </c>
      <c r="D191" s="212"/>
      <c r="E191" s="30"/>
      <c r="F191" s="31">
        <f>F180+F190</f>
        <v>570</v>
      </c>
      <c r="G191" s="31">
        <f t="shared" ref="G191" si="83">G180+G190</f>
        <v>26.6</v>
      </c>
      <c r="H191" s="31">
        <f t="shared" ref="H191" si="84">H180+H190</f>
        <v>22.87</v>
      </c>
      <c r="I191" s="31">
        <f t="shared" ref="I191" si="85">I180+I190</f>
        <v>54.44</v>
      </c>
      <c r="J191" s="31">
        <f t="shared" ref="J191:L191" si="86">J180+J190</f>
        <v>534.90000000000009</v>
      </c>
      <c r="K191" s="31"/>
      <c r="L191" s="31">
        <f t="shared" si="86"/>
        <v>90</v>
      </c>
    </row>
    <row r="192" spans="1:12" ht="13">
      <c r="A192" s="26"/>
      <c r="B192" s="27"/>
      <c r="C192" s="213" t="s">
        <v>5</v>
      </c>
      <c r="D192" s="213"/>
      <c r="E192" s="213"/>
      <c r="F192" s="33">
        <f>(F24+F43+F62+F81+F100+F119+F137+F155+F172+F191)/(IF(F24=0,0,1)+IF(F43=0,0,1)+IF(F62=0,0,1)+IF(F81=0,0,1)+IF(F100=0,0,1)+IF(F119=0,0,1)+IF(F137=0,0,1)+IF(F155=0,0,1)+IF(F172=0,0,1)+IF(F191=0,0,1))</f>
        <v>611</v>
      </c>
      <c r="G192" s="33">
        <f>(G24+G43+G62+G81+G100+G119+G137+G155+G172+G191)/(IF(G24=0,0,1)+IF(G43=0,0,1)+IF(G62=0,0,1)+IF(G81=0,0,1)+IF(G100=0,0,1)+IF(G119=0,0,1)+IF(G137=0,0,1)+IF(G155=0,0,1)+IF(G172=0,0,1)+IF(G191=0,0,1))</f>
        <v>24.241999999999997</v>
      </c>
      <c r="H192" s="33">
        <f>(H24+H43+H62+H81+H100+H119+H137+H155+H172+H191)/(IF(H24=0,0,1)+IF(H43=0,0,1)+IF(H62=0,0,1)+IF(H81=0,0,1)+IF(H100=0,0,1)+IF(H119=0,0,1)+IF(H137=0,0,1)+IF(H155=0,0,1)+IF(H172=0,0,1)+IF(H191=0,0,1))</f>
        <v>19.704444444444444</v>
      </c>
      <c r="I192" s="33">
        <f>(I24+I43+I62+I81+I100+I119+I137+I155+I172+I191)/(IF(I24=0,0,1)+IF(I43=0,0,1)+IF(I62=0,0,1)+IF(I81=0,0,1)+IF(I100=0,0,1)+IF(I119=0,0,1)+IF(I137=0,0,1)+IF(I155=0,0,1)+IF(I172=0,0,1)+IF(I191=0,0,1))</f>
        <v>79.001000000000005</v>
      </c>
      <c r="J192" s="33">
        <f>(J24+J43+J62+J81+J100+J119+J137+J155+J172+J191)/(IF(J24=0,0,1)+IF(J43=0,0,1)+IF(J62=0,0,1)+IF(J81=0,0,1)+IF(J100=0,0,1)+IF(J119=0,0,1)+IF(J137=0,0,1)+IF(J155=0,0,1)+IF(J172=0,0,1)+IF(J191=0,0,1))</f>
        <v>575.67499999999995</v>
      </c>
      <c r="K192" s="33"/>
      <c r="L192" s="33">
        <f>(L24+L43+L62+L81+L100+L119+L137+L155+L172+L191)/(IF(L24=0,0,1)+IF(L43=0,0,1)+IF(L62=0,0,1)+IF(L81=0,0,1)+IF(L100=0,0,1)+IF(L119=0,0,1)+IF(L137=0,0,1)+IF(L155=0,0,1)+IF(L172=0,0,1)+IF(L191=0,0,1))</f>
        <v>90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2:E192"/>
    <mergeCell ref="C191:D191"/>
    <mergeCell ref="C119:D119"/>
    <mergeCell ref="C137:D137"/>
    <mergeCell ref="C155:D155"/>
    <mergeCell ref="C172:D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2025-09-09T15:31:00Z</dcterms:modified>
</cp:coreProperties>
</file>